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riaee_m\Desktop\مناقصه سیستم صوتی وتصویری  اتاق کنفرانس و آمفی تئاتر -\اسناد فنی آمفی تئاتر\"/>
    </mc:Choice>
  </mc:AlternateContent>
  <xr:revisionPtr revIDLastSave="0" documentId="13_ncr:1_{C8A17528-7428-496B-ABF6-087AB845E8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-Kamel" sheetId="2" r:id="rId1"/>
  </sheets>
  <definedNames>
    <definedName name="_xlnm.Print_Area" localSheetId="0">'-Kamel'!$A$1:$F$39</definedName>
    <definedName name="_xlnm.Print_Titles" localSheetId="0">'-Kamel'!$1:$5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2" l="1"/>
  <c r="F30" i="2"/>
  <c r="F19" i="2" l="1"/>
  <c r="F18" i="2"/>
  <c r="F15" i="2"/>
  <c r="F11" i="2"/>
  <c r="F10" i="2"/>
  <c r="F34" i="2"/>
  <c r="F33" i="2" l="1"/>
  <c r="F37" i="2"/>
  <c r="F14" i="2"/>
  <c r="F17" i="2"/>
  <c r="F9" i="2"/>
  <c r="F35" i="2"/>
  <c r="F21" i="2"/>
  <c r="F22" i="2"/>
  <c r="F23" i="2"/>
  <c r="F27" i="2" l="1"/>
  <c r="F26" i="2"/>
  <c r="F25" i="2"/>
  <c r="F13" i="2" l="1"/>
  <c r="F12" i="2"/>
  <c r="F8" i="2"/>
  <c r="F32" i="2" l="1"/>
  <c r="F36" i="2" l="1"/>
  <c r="F38" i="2"/>
  <c r="F16" i="2" l="1"/>
  <c r="F39" i="2" l="1"/>
  <c r="F29" i="2" l="1"/>
  <c r="F40" i="2" s="1"/>
  <c r="F41" i="2" s="1"/>
  <c r="F42" i="2" s="1"/>
</calcChain>
</file>

<file path=xl/sharedStrings.xml><?xml version="1.0" encoding="utf-8"?>
<sst xmlns="http://schemas.openxmlformats.org/spreadsheetml/2006/main" count="77" uniqueCount="53">
  <si>
    <t>واحد</t>
  </si>
  <si>
    <t>تعداد</t>
  </si>
  <si>
    <t>رديف</t>
  </si>
  <si>
    <t>نام كالا</t>
  </si>
  <si>
    <t>دستگاه</t>
  </si>
  <si>
    <t>قيمت واحد (ریال)</t>
  </si>
  <si>
    <t>قيمت كل (ریال)</t>
  </si>
  <si>
    <t>سری</t>
  </si>
  <si>
    <t>عدد</t>
  </si>
  <si>
    <t>متر</t>
  </si>
  <si>
    <t>کابل برق 2*1.5</t>
  </si>
  <si>
    <t xml:space="preserve">                   سيستم صوت جانبی سالن کنفرانس</t>
  </si>
  <si>
    <t xml:space="preserve">ملزومات نصب </t>
  </si>
  <si>
    <t xml:space="preserve">سیستم نمایش پرزنت و تصویر </t>
  </si>
  <si>
    <t>پایه سقفی پروژکتور</t>
  </si>
  <si>
    <t xml:space="preserve">کابل میکروفن </t>
  </si>
  <si>
    <t xml:space="preserve">سیستم نمایش تصویر </t>
  </si>
  <si>
    <t>کابل شبکه</t>
  </si>
  <si>
    <t>پنل رومیزی دارای پورتهای برق، شبکه،VGA , HDMI,LAN</t>
  </si>
  <si>
    <t xml:space="preserve">لیست تجهیزات سالن آمفی تئاتر </t>
  </si>
  <si>
    <t xml:space="preserve">پرده نمایش 4*3  دیواری برقی درجه یک </t>
  </si>
  <si>
    <t>کابل بلندگو</t>
  </si>
  <si>
    <t>ATP HDMI  Spliter 4 Port</t>
  </si>
  <si>
    <r>
      <rPr>
        <b/>
        <u/>
        <sz val="16"/>
        <rFont val="Times New Roman"/>
        <family val="1"/>
      </rPr>
      <t>Beta 5  Speaker</t>
    </r>
    <r>
      <rPr>
        <sz val="16"/>
        <rFont val="Times New Roman"/>
        <family val="1"/>
      </rPr>
      <t xml:space="preserve">
10 Inch ,Indoor/ Outdoor Waterproof 
100 Watts , 8 Ohms</t>
    </r>
  </si>
  <si>
    <r>
      <rPr>
        <b/>
        <u/>
        <sz val="16"/>
        <rFont val="Times New Roman"/>
        <family val="1"/>
      </rPr>
      <t xml:space="preserve">Yamaha  Audio Mixer </t>
    </r>
    <r>
      <rPr>
        <sz val="16"/>
        <rFont val="Times New Roman"/>
        <family val="1"/>
      </rPr>
      <t xml:space="preserve">
میکسر صوت 24 کانال </t>
    </r>
  </si>
  <si>
    <r>
      <rPr>
        <b/>
        <u/>
        <sz val="16"/>
        <rFont val="Times New Roman"/>
        <family val="1"/>
      </rPr>
      <t xml:space="preserve"> JTR-841 Microphone</t>
    </r>
    <r>
      <rPr>
        <b/>
        <sz val="16"/>
        <rFont val="Times New Roman"/>
        <family val="1"/>
      </rPr>
      <t xml:space="preserve">
</t>
    </r>
    <r>
      <rPr>
        <sz val="16"/>
        <rFont val="Times New Roman"/>
        <family val="1"/>
      </rPr>
      <t xml:space="preserve">میکروفن با سیم دستی </t>
    </r>
  </si>
  <si>
    <r>
      <rPr>
        <b/>
        <u/>
        <sz val="16"/>
        <rFont val="Times New Roman"/>
        <family val="1"/>
      </rPr>
      <t xml:space="preserve"> Audio-Technica Speaker Microphone</t>
    </r>
    <r>
      <rPr>
        <b/>
        <sz val="16"/>
        <rFont val="Times New Roman"/>
        <family val="1"/>
      </rPr>
      <t xml:space="preserve">
</t>
    </r>
    <r>
      <rPr>
        <sz val="16"/>
        <rFont val="Times New Roman"/>
        <family val="1"/>
      </rPr>
      <t>میکروفن تریبون</t>
    </r>
  </si>
  <si>
    <t>جفت</t>
  </si>
  <si>
    <r>
      <rPr>
        <b/>
        <u/>
        <sz val="16"/>
        <rFont val="Times New Roman"/>
        <family val="1"/>
      </rPr>
      <t>Mackie 5 Monitoring Speaker</t>
    </r>
    <r>
      <rPr>
        <sz val="16"/>
        <rFont val="Times New Roman"/>
        <family val="1"/>
      </rPr>
      <t xml:space="preserve">
بلندگو اکتیو اتاق فرمان  </t>
    </r>
  </si>
  <si>
    <r>
      <rPr>
        <b/>
        <u/>
        <sz val="16"/>
        <rFont val="Times New Roman"/>
        <family val="1"/>
      </rPr>
      <t>SURE  DLX4 Tie-Held  Microphone</t>
    </r>
    <r>
      <rPr>
        <b/>
        <sz val="16"/>
        <rFont val="Times New Roman"/>
        <family val="1"/>
      </rPr>
      <t xml:space="preserve">
</t>
    </r>
    <r>
      <rPr>
        <sz val="16"/>
        <rFont val="Times New Roman"/>
        <family val="1"/>
      </rPr>
      <t>میکروفن بیسیم یقه ای</t>
    </r>
  </si>
  <si>
    <r>
      <rPr>
        <b/>
        <u/>
        <sz val="16"/>
        <rFont val="Times New Roman"/>
        <family val="1"/>
      </rPr>
      <t xml:space="preserve">Presonus SUB-Woofer   
</t>
    </r>
    <r>
      <rPr>
        <sz val="16"/>
        <rFont val="Times New Roman"/>
        <family val="1"/>
      </rPr>
      <t>Active 10 Inch 
230 Watts</t>
    </r>
  </si>
  <si>
    <t xml:space="preserve">پایه میکروفن رومیزی </t>
  </si>
  <si>
    <r>
      <rPr>
        <b/>
        <u/>
        <sz val="16"/>
        <rFont val="Times New Roman"/>
        <family val="1"/>
      </rPr>
      <t>Panasonic  VMZ51  Video projector
Full-HD 3LCD-LASER   Data Projector</t>
    </r>
    <r>
      <rPr>
        <b/>
        <sz val="16"/>
        <rFont val="Times New Roman"/>
        <family val="1"/>
      </rPr>
      <t xml:space="preserve">
ت</t>
    </r>
    <r>
      <rPr>
        <sz val="16"/>
        <rFont val="Times New Roman"/>
        <family val="1"/>
      </rPr>
      <t>کنولوژی ساخت: 3LCD
وضوح تصویر (رزولوشن) : WUXGA - 1920*1200 dpi
شدت روشنایی: 5100 انسی لومن
نسبت کنتراست تصویر: 1 :16000
عمر لامپ : 7000 ساعت در حالت اقتصادی
درگاه های  اتصال:   LAN - HDMI - VGA - VIDEO - AUDIO</t>
    </r>
  </si>
  <si>
    <t>کف خواب 8 پورت دوراک</t>
  </si>
  <si>
    <r>
      <rPr>
        <b/>
        <u/>
        <sz val="16"/>
        <rFont val="Times New Roman"/>
        <family val="1"/>
      </rPr>
      <t xml:space="preserve">Presonus Monitoring Speakers   
</t>
    </r>
    <r>
      <rPr>
        <sz val="16"/>
        <rFont val="Times New Roman"/>
        <family val="1"/>
      </rPr>
      <t>Active</t>
    </r>
    <r>
      <rPr>
        <b/>
        <sz val="16"/>
        <rFont val="Times New Roman"/>
        <family val="1"/>
      </rPr>
      <t xml:space="preserve">  </t>
    </r>
    <r>
      <rPr>
        <sz val="16"/>
        <rFont val="Times New Roman"/>
        <family val="1"/>
      </rPr>
      <t>10 Inch 
300 Watts</t>
    </r>
  </si>
  <si>
    <r>
      <rPr>
        <b/>
        <u/>
        <sz val="16"/>
        <rFont val="Times New Roman"/>
        <family val="1"/>
      </rPr>
      <t>SURE QLX4  Microphone</t>
    </r>
    <r>
      <rPr>
        <b/>
        <sz val="16"/>
        <rFont val="Times New Roman"/>
        <family val="1"/>
      </rPr>
      <t xml:space="preserve">
</t>
    </r>
    <r>
      <rPr>
        <sz val="16"/>
        <rFont val="Times New Roman"/>
        <family val="1"/>
      </rPr>
      <t xml:space="preserve">میکروفن بی سیم دستی </t>
    </r>
  </si>
  <si>
    <r>
      <rPr>
        <b/>
        <u/>
        <sz val="16"/>
        <rFont val="Times New Roman"/>
        <family val="1"/>
      </rPr>
      <t>Yamaha 7000 Power Amplifier</t>
    </r>
    <r>
      <rPr>
        <sz val="16"/>
        <rFont val="Times New Roman"/>
        <family val="1"/>
      </rPr>
      <t xml:space="preserve">
2 Channel Ampilifier 300 Watts Per Channel</t>
    </r>
  </si>
  <si>
    <t>کابل  مولتی پر 16 جفت</t>
  </si>
  <si>
    <t xml:space="preserve">رک 28 اینچ به همراه تمامی متعلقات  فن و سینی </t>
  </si>
  <si>
    <t xml:space="preserve"> موضوع :  تجهیز کامل سالن آمفی تئاتر (صوت جانبی ، ویدئو کنفرانس، پرزنت و نمایش تصویر )</t>
  </si>
  <si>
    <t xml:space="preserve">کابل HDMI Knet Plus -3M </t>
  </si>
  <si>
    <t>کابل HDMI  -20M فیبر نوری</t>
  </si>
  <si>
    <t>کابل HDMI  -15M فیبر نوری</t>
  </si>
  <si>
    <t>ATP HDMI  Auto Switch 8 Port</t>
  </si>
  <si>
    <t xml:space="preserve">هزينه کل تجهيزات:  (ریال)  </t>
  </si>
  <si>
    <t>جمع کل: (ریال)</t>
  </si>
  <si>
    <t>کليه تجهيزات داراي 1 سال گارانتي و 1 سال خدمات پس از فروش مي باشد.</t>
  </si>
  <si>
    <t>حمل و نصب و راه اندازی در کردستان  : (ریال)</t>
  </si>
  <si>
    <t>ملزومات نصب از جمله فیش و جک و اتصالات</t>
  </si>
  <si>
    <t xml:space="preserve">کارفرما: لاستیک بارز کردستان </t>
  </si>
  <si>
    <t xml:space="preserve">پایه میکروفن ایستاده سه تیکه </t>
  </si>
  <si>
    <t>ارزش افزوده بر عهده کارفرما می باشد</t>
  </si>
  <si>
    <t xml:space="preserve">اعتبار قیمت 21 روز بعد از تحویل پاکتهای پیشنهاد قیمت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</si>
</sst>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_-* #,##0.00\-;_-* &quot;-&quot;??_-;_-@_-"/>
    <numFmt numFmtId="165" formatCode="_-* #,##0_-;_-* #,##0\-;_-* &quot;-&quot;??_-;_-@_-"/>
  </numFmts>
  <fonts count="21"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11"/>
      <color theme="1"/>
      <name val="Calibri"/>
      <family val="2"/>
      <charset val="178"/>
      <scheme val="minor"/>
    </font>
    <font>
      <sz val="14"/>
      <color theme="1"/>
      <name val="Yagut"/>
      <family val="2"/>
      <charset val="178"/>
    </font>
    <font>
      <b/>
      <sz val="16"/>
      <name val="B Nazanin"/>
      <charset val="178"/>
    </font>
    <font>
      <b/>
      <sz val="16"/>
      <color theme="1"/>
      <name val="B Nazanin"/>
      <charset val="178"/>
    </font>
    <font>
      <b/>
      <sz val="16"/>
      <color theme="1"/>
      <name val="B Mitra"/>
      <charset val="178"/>
    </font>
    <font>
      <sz val="16"/>
      <color theme="1"/>
      <name val="Calibri"/>
      <family val="2"/>
      <charset val="178"/>
      <scheme val="minor"/>
    </font>
    <font>
      <b/>
      <sz val="16"/>
      <name val="B Mitra"/>
      <charset val="178"/>
    </font>
    <font>
      <sz val="16"/>
      <name val="Mitra"/>
      <charset val="178"/>
    </font>
    <font>
      <sz val="16"/>
      <name val="Times New Roman"/>
      <family val="1"/>
    </font>
    <font>
      <b/>
      <u/>
      <sz val="16"/>
      <name val="Times New Roman"/>
      <family val="1"/>
    </font>
    <font>
      <b/>
      <sz val="16"/>
      <name val="Times New Roman"/>
      <family val="1"/>
    </font>
    <font>
      <sz val="16"/>
      <name val="Nazanin"/>
      <charset val="178"/>
    </font>
    <font>
      <sz val="14"/>
      <name val="Nazanin"/>
      <charset val="178"/>
    </font>
    <font>
      <b/>
      <sz val="22"/>
      <name val="B Mitra"/>
      <charset val="178"/>
    </font>
    <font>
      <b/>
      <sz val="18"/>
      <name val="B Mitra"/>
      <charset val="178"/>
    </font>
    <font>
      <b/>
      <sz val="20"/>
      <name val="B Mitra"/>
      <charset val="178"/>
    </font>
    <font>
      <sz val="11"/>
      <color theme="1"/>
      <name val="B Mitra"/>
      <charset val="178"/>
    </font>
    <font>
      <b/>
      <sz val="11"/>
      <color theme="1"/>
      <name val="B Mitra"/>
      <charset val="178"/>
    </font>
    <font>
      <b/>
      <sz val="18"/>
      <color theme="1"/>
      <name val="B Mitra"/>
      <charset val="17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0" fontId="4" fillId="0" borderId="4" xfId="0" applyFont="1" applyBorder="1" applyAlignment="1">
      <alignment horizontal="center" vertical="center" readingOrder="2"/>
    </xf>
    <xf numFmtId="0" fontId="4" fillId="0" borderId="5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readingOrder="2"/>
    </xf>
    <xf numFmtId="0" fontId="6" fillId="0" borderId="0" xfId="0" applyFont="1" applyAlignment="1">
      <alignment horizontal="center" vertical="center" readingOrder="2"/>
    </xf>
    <xf numFmtId="0" fontId="7" fillId="0" borderId="0" xfId="0" applyFont="1"/>
    <xf numFmtId="0" fontId="4" fillId="0" borderId="6" xfId="0" applyFont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center" vertical="center" readingOrder="2"/>
    </xf>
    <xf numFmtId="3" fontId="9" fillId="4" borderId="12" xfId="0" applyNumberFormat="1" applyFont="1" applyFill="1" applyBorder="1" applyAlignment="1">
      <alignment vertical="center" wrapText="1" readingOrder="2"/>
    </xf>
    <xf numFmtId="0" fontId="10" fillId="3" borderId="2" xfId="0" applyFont="1" applyFill="1" applyBorder="1" applyAlignment="1">
      <alignment horizontal="left" vertical="center" wrapText="1" readingOrder="1"/>
    </xf>
    <xf numFmtId="3" fontId="8" fillId="0" borderId="2" xfId="0" applyNumberFormat="1" applyFont="1" applyBorder="1" applyAlignment="1">
      <alignment horizontal="center" vertical="center" readingOrder="2"/>
    </xf>
    <xf numFmtId="3" fontId="8" fillId="0" borderId="3" xfId="0" applyNumberFormat="1" applyFont="1" applyFill="1" applyBorder="1" applyAlignment="1">
      <alignment horizontal="center" vertical="center" readingOrder="2"/>
    </xf>
    <xf numFmtId="0" fontId="8" fillId="0" borderId="2" xfId="0" applyFont="1" applyFill="1" applyBorder="1" applyAlignment="1">
      <alignment horizontal="center" vertical="center" readingOrder="2"/>
    </xf>
    <xf numFmtId="0" fontId="8" fillId="0" borderId="2" xfId="0" applyFont="1" applyBorder="1" applyAlignment="1">
      <alignment horizontal="center" vertical="center" readingOrder="2"/>
    </xf>
    <xf numFmtId="0" fontId="13" fillId="4" borderId="3" xfId="0" applyFont="1" applyFill="1" applyBorder="1" applyAlignment="1">
      <alignment vertical="center" wrapText="1" readingOrder="2"/>
    </xf>
    <xf numFmtId="3" fontId="8" fillId="3" borderId="2" xfId="0" applyNumberFormat="1" applyFont="1" applyFill="1" applyBorder="1" applyAlignment="1">
      <alignment horizontal="center" vertical="center" readingOrder="2"/>
    </xf>
    <xf numFmtId="0" fontId="11" fillId="3" borderId="2" xfId="0" applyFont="1" applyFill="1" applyBorder="1" applyAlignment="1">
      <alignment horizontal="left" vertical="center" wrapText="1" readingOrder="1"/>
    </xf>
    <xf numFmtId="0" fontId="8" fillId="3" borderId="2" xfId="0" applyFont="1" applyFill="1" applyBorder="1" applyAlignment="1">
      <alignment horizontal="center" vertical="center" readingOrder="2"/>
    </xf>
    <xf numFmtId="3" fontId="8" fillId="3" borderId="13" xfId="0" applyNumberFormat="1" applyFont="1" applyFill="1" applyBorder="1" applyAlignment="1">
      <alignment horizontal="center" vertical="center" readingOrder="2"/>
    </xf>
    <xf numFmtId="0" fontId="10" fillId="3" borderId="2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right"/>
    </xf>
    <xf numFmtId="0" fontId="10" fillId="3" borderId="2" xfId="0" applyFont="1" applyFill="1" applyBorder="1" applyAlignment="1">
      <alignment horizontal="right" vertical="center" wrapText="1" readingOrder="2"/>
    </xf>
    <xf numFmtId="0" fontId="14" fillId="5" borderId="3" xfId="0" applyFont="1" applyFill="1" applyBorder="1" applyAlignment="1">
      <alignment vertical="center" wrapText="1" readingOrder="2"/>
    </xf>
    <xf numFmtId="165" fontId="7" fillId="0" borderId="0" xfId="6" applyNumberFormat="1" applyFont="1"/>
    <xf numFmtId="165" fontId="0" fillId="0" borderId="0" xfId="6" applyNumberFormat="1" applyFont="1"/>
    <xf numFmtId="0" fontId="8" fillId="0" borderId="10" xfId="0" applyFont="1" applyBorder="1" applyAlignment="1">
      <alignment horizontal="center" vertical="center" readingOrder="2"/>
    </xf>
    <xf numFmtId="0" fontId="12" fillId="3" borderId="2" xfId="0" applyFont="1" applyFill="1" applyBorder="1" applyAlignment="1">
      <alignment horizontal="left" vertical="center" wrapText="1" readingOrder="2"/>
    </xf>
    <xf numFmtId="0" fontId="10" fillId="3" borderId="14" xfId="0" applyFont="1" applyFill="1" applyBorder="1" applyAlignment="1">
      <alignment horizontal="right" vertical="center" wrapText="1"/>
    </xf>
    <xf numFmtId="3" fontId="8" fillId="3" borderId="14" xfId="0" applyNumberFormat="1" applyFont="1" applyFill="1" applyBorder="1" applyAlignment="1">
      <alignment horizontal="center" vertical="center" readingOrder="2"/>
    </xf>
    <xf numFmtId="3" fontId="8" fillId="0" borderId="14" xfId="0" applyNumberFormat="1" applyFont="1" applyBorder="1" applyAlignment="1">
      <alignment horizontal="center" vertical="center" readingOrder="2"/>
    </xf>
    <xf numFmtId="3" fontId="8" fillId="0" borderId="15" xfId="0" applyNumberFormat="1" applyFont="1" applyFill="1" applyBorder="1" applyAlignment="1">
      <alignment horizontal="center" vertical="center" readingOrder="2"/>
    </xf>
    <xf numFmtId="0" fontId="10" fillId="3" borderId="2" xfId="0" applyFont="1" applyFill="1" applyBorder="1" applyAlignment="1">
      <alignment horizontal="right" vertical="center" wrapText="1" readingOrder="1"/>
    </xf>
    <xf numFmtId="0" fontId="12" fillId="0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3" fontId="17" fillId="0" borderId="17" xfId="0" applyNumberFormat="1" applyFont="1" applyBorder="1" applyAlignment="1">
      <alignment horizontal="center" vertical="center" readingOrder="2"/>
    </xf>
    <xf numFmtId="0" fontId="18" fillId="0" borderId="0" xfId="0" applyFont="1"/>
    <xf numFmtId="3" fontId="17" fillId="0" borderId="7" xfId="0" applyNumberFormat="1" applyFont="1" applyBorder="1" applyAlignment="1">
      <alignment horizontal="center" vertical="center" readingOrder="2"/>
    </xf>
    <xf numFmtId="0" fontId="6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 readingOrder="2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readingOrder="2"/>
    </xf>
    <xf numFmtId="0" fontId="8" fillId="4" borderId="10" xfId="0" applyFont="1" applyFill="1" applyBorder="1" applyAlignment="1">
      <alignment horizontal="center" vertical="center" wrapText="1" readingOrder="2"/>
    </xf>
    <xf numFmtId="0" fontId="8" fillId="4" borderId="11" xfId="0" applyFont="1" applyFill="1" applyBorder="1" applyAlignment="1">
      <alignment horizontal="center" vertical="center" wrapText="1" readingOrder="2"/>
    </xf>
    <xf numFmtId="0" fontId="16" fillId="3" borderId="8" xfId="0" applyFont="1" applyFill="1" applyBorder="1" applyAlignment="1">
      <alignment horizontal="right" vertical="center" wrapText="1" readingOrder="2"/>
    </xf>
    <xf numFmtId="0" fontId="16" fillId="3" borderId="9" xfId="0" applyFont="1" applyFill="1" applyBorder="1" applyAlignment="1">
      <alignment horizontal="right" vertical="center" wrapText="1" readingOrder="2"/>
    </xf>
    <xf numFmtId="0" fontId="16" fillId="3" borderId="16" xfId="0" applyFont="1" applyFill="1" applyBorder="1" applyAlignment="1">
      <alignment horizontal="right" vertical="center" wrapText="1" readingOrder="2"/>
    </xf>
    <xf numFmtId="0" fontId="16" fillId="3" borderId="18" xfId="0" applyFont="1" applyFill="1" applyBorder="1" applyAlignment="1">
      <alignment horizontal="right" vertical="center" wrapText="1" readingOrder="2"/>
    </xf>
    <xf numFmtId="0" fontId="16" fillId="3" borderId="19" xfId="0" applyFont="1" applyFill="1" applyBorder="1" applyAlignment="1">
      <alignment horizontal="right" vertical="center" wrapText="1" readingOrder="2"/>
    </xf>
    <xf numFmtId="0" fontId="16" fillId="3" borderId="20" xfId="0" applyFont="1" applyFill="1" applyBorder="1" applyAlignment="1">
      <alignment horizontal="right" vertical="center" wrapText="1" readingOrder="2"/>
    </xf>
    <xf numFmtId="0" fontId="16" fillId="3" borderId="21" xfId="0" applyFont="1" applyFill="1" applyBorder="1" applyAlignment="1">
      <alignment horizontal="right" vertical="center" wrapText="1" readingOrder="2"/>
    </xf>
    <xf numFmtId="0" fontId="20" fillId="0" borderId="0" xfId="0" applyFont="1" applyBorder="1" applyAlignment="1">
      <alignment horizontal="right" vertical="center" readingOrder="2"/>
    </xf>
    <xf numFmtId="0" fontId="15" fillId="5" borderId="10" xfId="0" applyFont="1" applyFill="1" applyBorder="1" applyAlignment="1">
      <alignment horizontal="center" vertical="center" wrapText="1" readingOrder="2"/>
    </xf>
    <xf numFmtId="0" fontId="15" fillId="5" borderId="11" xfId="0" applyFont="1" applyFill="1" applyBorder="1" applyAlignment="1">
      <alignment horizontal="center" vertical="center" wrapText="1" readingOrder="2"/>
    </xf>
    <xf numFmtId="0" fontId="6" fillId="0" borderId="0" xfId="0" applyFont="1" applyAlignment="1">
      <alignment horizontal="left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 readingOrder="2"/>
    </xf>
    <xf numFmtId="0" fontId="4" fillId="4" borderId="11" xfId="0" applyFont="1" applyFill="1" applyBorder="1" applyAlignment="1">
      <alignment horizontal="center" vertical="center" wrapText="1" readingOrder="2"/>
    </xf>
    <xf numFmtId="0" fontId="6" fillId="0" borderId="22" xfId="0" applyFont="1" applyBorder="1" applyAlignment="1">
      <alignment horizontal="right" vertical="center"/>
    </xf>
    <xf numFmtId="0" fontId="5" fillId="0" borderId="22" xfId="0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15" fillId="5" borderId="23" xfId="0" applyFont="1" applyFill="1" applyBorder="1" applyAlignment="1">
      <alignment horizontal="center" vertical="center" wrapText="1" readingOrder="2"/>
    </xf>
    <xf numFmtId="0" fontId="4" fillId="4" borderId="23" xfId="0" applyFont="1" applyFill="1" applyBorder="1" applyAlignment="1">
      <alignment horizontal="center" vertical="center" wrapText="1" readingOrder="2"/>
    </xf>
    <xf numFmtId="0" fontId="8" fillId="4" borderId="23" xfId="0" applyFont="1" applyFill="1" applyBorder="1" applyAlignment="1">
      <alignment horizontal="center" vertical="center" wrapText="1" readingOrder="2"/>
    </xf>
  </cellXfs>
  <cellStyles count="7">
    <cellStyle name="Comma" xfId="6" builtinId="3"/>
    <cellStyle name="Normal" xfId="0" builtinId="0"/>
    <cellStyle name="Normal 2" xfId="2" xr:uid="{00000000-0005-0000-0000-000002000000}"/>
    <cellStyle name="Normal 2 2" xfId="4" xr:uid="{00000000-0005-0000-0000-000003000000}"/>
    <cellStyle name="Normal 3" xfId="1" xr:uid="{00000000-0005-0000-0000-000004000000}"/>
    <cellStyle name="Normal 4" xfId="5" xr:uid="{00000000-0005-0000-0000-000005000000}"/>
    <cellStyle name="Normal 5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"/>
  <sheetViews>
    <sheetView rightToLeft="1" tabSelected="1" topLeftCell="A34" zoomScale="80" zoomScaleNormal="80" zoomScaleSheetLayoutView="64" workbookViewId="0">
      <selection activeCell="L38" sqref="L38"/>
    </sheetView>
  </sheetViews>
  <sheetFormatPr defaultColWidth="9.140625" defaultRowHeight="21"/>
  <cols>
    <col min="1" max="1" width="8.28515625" style="6" customWidth="1"/>
    <col min="2" max="2" width="67" style="6" customWidth="1"/>
    <col min="3" max="3" width="10.5703125" style="6" customWidth="1"/>
    <col min="4" max="4" width="10.7109375" style="6" customWidth="1"/>
    <col min="5" max="5" width="21.42578125" style="6" customWidth="1"/>
    <col min="6" max="6" width="18.5703125" style="6" customWidth="1"/>
    <col min="7" max="7" width="9.140625" style="6"/>
    <col min="8" max="9" width="9.140625" style="24"/>
    <col min="10" max="16384" width="9.140625" style="6"/>
  </cols>
  <sheetData>
    <row r="1" spans="1:9" ht="24.75">
      <c r="D1" s="56"/>
      <c r="E1" s="56"/>
      <c r="F1" s="56"/>
    </row>
    <row r="2" spans="1:9" ht="25.5" thickBot="1">
      <c r="D2" s="56"/>
      <c r="E2" s="56"/>
      <c r="F2" s="56"/>
    </row>
    <row r="3" spans="1:9" ht="38.25" customHeight="1" thickBot="1">
      <c r="A3" s="57" t="s">
        <v>49</v>
      </c>
      <c r="B3" s="58"/>
      <c r="C3" s="58"/>
      <c r="D3" s="58"/>
      <c r="E3" s="58"/>
      <c r="F3" s="59"/>
    </row>
    <row r="4" spans="1:9" ht="45" customHeight="1" thickBot="1">
      <c r="A4" s="60" t="s">
        <v>39</v>
      </c>
      <c r="B4" s="61"/>
      <c r="C4" s="61"/>
      <c r="D4" s="61"/>
      <c r="E4" s="61"/>
      <c r="F4" s="62"/>
    </row>
    <row r="5" spans="1:9" ht="35.25" customHeight="1">
      <c r="A5" s="1" t="s">
        <v>2</v>
      </c>
      <c r="B5" s="2" t="s">
        <v>3</v>
      </c>
      <c r="C5" s="2" t="s">
        <v>1</v>
      </c>
      <c r="D5" s="2" t="s">
        <v>0</v>
      </c>
      <c r="E5" s="2" t="s">
        <v>5</v>
      </c>
      <c r="F5" s="7" t="s">
        <v>6</v>
      </c>
    </row>
    <row r="6" spans="1:9" customFormat="1" ht="38.25" customHeight="1">
      <c r="A6" s="69" t="s">
        <v>19</v>
      </c>
      <c r="B6" s="54"/>
      <c r="C6" s="54"/>
      <c r="D6" s="54"/>
      <c r="E6" s="55"/>
      <c r="F6" s="23"/>
      <c r="H6" s="25"/>
      <c r="I6" s="25"/>
    </row>
    <row r="7" spans="1:9" ht="41.25" customHeight="1">
      <c r="A7" s="70" t="s">
        <v>11</v>
      </c>
      <c r="B7" s="63"/>
      <c r="C7" s="63"/>
      <c r="D7" s="63"/>
      <c r="E7" s="64"/>
      <c r="F7" s="9"/>
    </row>
    <row r="8" spans="1:9" ht="66" customHeight="1">
      <c r="A8" s="8">
        <v>1</v>
      </c>
      <c r="B8" s="10" t="s">
        <v>23</v>
      </c>
      <c r="C8" s="11">
        <v>8</v>
      </c>
      <c r="D8" s="11" t="s">
        <v>4</v>
      </c>
      <c r="E8" s="11">
        <v>0</v>
      </c>
      <c r="F8" s="12">
        <f t="shared" ref="F8:F13" si="0">C8*E8</f>
        <v>0</v>
      </c>
    </row>
    <row r="9" spans="1:9" ht="66" customHeight="1">
      <c r="A9" s="8">
        <v>2</v>
      </c>
      <c r="B9" s="10" t="s">
        <v>30</v>
      </c>
      <c r="C9" s="11">
        <v>2</v>
      </c>
      <c r="D9" s="11" t="s">
        <v>4</v>
      </c>
      <c r="E9" s="11">
        <v>0</v>
      </c>
      <c r="F9" s="12">
        <f t="shared" ref="F9:F11" si="1">C9*E9</f>
        <v>0</v>
      </c>
    </row>
    <row r="10" spans="1:9" ht="66" customHeight="1">
      <c r="A10" s="8">
        <v>3</v>
      </c>
      <c r="B10" s="10" t="s">
        <v>34</v>
      </c>
      <c r="C10" s="11">
        <v>4</v>
      </c>
      <c r="D10" s="11" t="s">
        <v>4</v>
      </c>
      <c r="E10" s="11">
        <v>0</v>
      </c>
      <c r="F10" s="12">
        <f t="shared" si="1"/>
        <v>0</v>
      </c>
    </row>
    <row r="11" spans="1:9" ht="66" customHeight="1">
      <c r="A11" s="8">
        <v>4</v>
      </c>
      <c r="B11" s="10" t="s">
        <v>28</v>
      </c>
      <c r="C11" s="11">
        <v>1</v>
      </c>
      <c r="D11" s="11" t="s">
        <v>27</v>
      </c>
      <c r="E11" s="11">
        <v>0</v>
      </c>
      <c r="F11" s="12">
        <f t="shared" si="1"/>
        <v>0</v>
      </c>
    </row>
    <row r="12" spans="1:9" ht="68.25" customHeight="1">
      <c r="A12" s="8">
        <v>5</v>
      </c>
      <c r="B12" s="33" t="s">
        <v>36</v>
      </c>
      <c r="C12" s="11">
        <v>2</v>
      </c>
      <c r="D12" s="11" t="s">
        <v>4</v>
      </c>
      <c r="E12" s="11">
        <v>0</v>
      </c>
      <c r="F12" s="12">
        <f t="shared" si="0"/>
        <v>0</v>
      </c>
    </row>
    <row r="13" spans="1:9" ht="60" customHeight="1">
      <c r="A13" s="8">
        <v>6</v>
      </c>
      <c r="B13" s="10" t="s">
        <v>24</v>
      </c>
      <c r="C13" s="11">
        <v>1</v>
      </c>
      <c r="D13" s="11" t="s">
        <v>4</v>
      </c>
      <c r="E13" s="11">
        <v>0</v>
      </c>
      <c r="F13" s="12">
        <f t="shared" si="0"/>
        <v>0</v>
      </c>
    </row>
    <row r="14" spans="1:9" ht="51.75" customHeight="1">
      <c r="A14" s="8">
        <v>7</v>
      </c>
      <c r="B14" s="10" t="s">
        <v>25</v>
      </c>
      <c r="C14" s="13">
        <v>2</v>
      </c>
      <c r="D14" s="14" t="s">
        <v>4</v>
      </c>
      <c r="E14" s="11">
        <v>0</v>
      </c>
      <c r="F14" s="12">
        <f t="shared" ref="F14" si="2">E14*C14</f>
        <v>0</v>
      </c>
    </row>
    <row r="15" spans="1:9" ht="51.75" customHeight="1">
      <c r="A15" s="8">
        <v>8</v>
      </c>
      <c r="B15" s="10" t="s">
        <v>35</v>
      </c>
      <c r="C15" s="13">
        <v>4</v>
      </c>
      <c r="D15" s="14" t="s">
        <v>4</v>
      </c>
      <c r="E15" s="11">
        <v>0</v>
      </c>
      <c r="F15" s="12">
        <f t="shared" ref="F15" si="3">E15*C15</f>
        <v>0</v>
      </c>
    </row>
    <row r="16" spans="1:9" ht="56.25" customHeight="1">
      <c r="A16" s="8">
        <v>9</v>
      </c>
      <c r="B16" s="10" t="s">
        <v>29</v>
      </c>
      <c r="C16" s="13">
        <v>2</v>
      </c>
      <c r="D16" s="14" t="s">
        <v>4</v>
      </c>
      <c r="E16" s="11">
        <v>0</v>
      </c>
      <c r="F16" s="12">
        <f t="shared" ref="F16" si="4">E16*C16</f>
        <v>0</v>
      </c>
    </row>
    <row r="17" spans="1:6" ht="51.75" customHeight="1">
      <c r="A17" s="8">
        <v>10</v>
      </c>
      <c r="B17" s="10" t="s">
        <v>26</v>
      </c>
      <c r="C17" s="13">
        <v>2</v>
      </c>
      <c r="D17" s="14" t="s">
        <v>4</v>
      </c>
      <c r="E17" s="11">
        <v>0</v>
      </c>
      <c r="F17" s="12">
        <f t="shared" ref="F17" si="5">E17*C17</f>
        <v>0</v>
      </c>
    </row>
    <row r="18" spans="1:6" ht="51.75" customHeight="1">
      <c r="A18" s="8">
        <v>11</v>
      </c>
      <c r="B18" s="32" t="s">
        <v>31</v>
      </c>
      <c r="C18" s="13">
        <v>4</v>
      </c>
      <c r="D18" s="26" t="s">
        <v>8</v>
      </c>
      <c r="E18" s="11">
        <v>0</v>
      </c>
      <c r="F18" s="12">
        <f t="shared" ref="F18:F19" si="6">E18*C18</f>
        <v>0</v>
      </c>
    </row>
    <row r="19" spans="1:6" ht="51.75" customHeight="1">
      <c r="A19" s="8">
        <v>12</v>
      </c>
      <c r="B19" s="32" t="s">
        <v>50</v>
      </c>
      <c r="C19" s="13">
        <v>3</v>
      </c>
      <c r="D19" s="26" t="s">
        <v>8</v>
      </c>
      <c r="E19" s="11">
        <v>0</v>
      </c>
      <c r="F19" s="12">
        <f t="shared" si="6"/>
        <v>0</v>
      </c>
    </row>
    <row r="20" spans="1:6" ht="30.75" customHeight="1">
      <c r="A20" s="71" t="s">
        <v>16</v>
      </c>
      <c r="B20" s="44"/>
      <c r="C20" s="44"/>
      <c r="D20" s="44"/>
      <c r="E20" s="45"/>
      <c r="F20" s="15"/>
    </row>
    <row r="21" spans="1:6" ht="34.5" customHeight="1">
      <c r="A21" s="8">
        <v>13</v>
      </c>
      <c r="B21" s="22" t="s">
        <v>18</v>
      </c>
      <c r="C21" s="16">
        <v>4</v>
      </c>
      <c r="D21" s="16" t="s">
        <v>8</v>
      </c>
      <c r="E21" s="11">
        <v>0</v>
      </c>
      <c r="F21" s="12">
        <f>C21*E21</f>
        <v>0</v>
      </c>
    </row>
    <row r="22" spans="1:6" ht="45" customHeight="1">
      <c r="A22" s="8">
        <v>14</v>
      </c>
      <c r="B22" s="17" t="s">
        <v>22</v>
      </c>
      <c r="C22" s="16">
        <v>2</v>
      </c>
      <c r="D22" s="16" t="s">
        <v>4</v>
      </c>
      <c r="E22" s="11">
        <v>0</v>
      </c>
      <c r="F22" s="12">
        <f t="shared" ref="F22" si="7">C22*E22</f>
        <v>0</v>
      </c>
    </row>
    <row r="23" spans="1:6" ht="45" customHeight="1">
      <c r="A23" s="8">
        <v>15</v>
      </c>
      <c r="B23" s="17" t="s">
        <v>43</v>
      </c>
      <c r="C23" s="16">
        <v>1</v>
      </c>
      <c r="D23" s="16" t="s">
        <v>4</v>
      </c>
      <c r="E23" s="11">
        <v>0</v>
      </c>
      <c r="F23" s="12">
        <f t="shared" ref="F23" si="8">C23*E23</f>
        <v>0</v>
      </c>
    </row>
    <row r="24" spans="1:6" ht="30.75" customHeight="1">
      <c r="A24" s="71" t="s">
        <v>13</v>
      </c>
      <c r="B24" s="44"/>
      <c r="C24" s="44"/>
      <c r="D24" s="44"/>
      <c r="E24" s="45"/>
      <c r="F24" s="15"/>
    </row>
    <row r="25" spans="1:6" ht="192.75" customHeight="1">
      <c r="A25" s="8">
        <v>16</v>
      </c>
      <c r="B25" s="27" t="s">
        <v>32</v>
      </c>
      <c r="C25" s="18">
        <v>1</v>
      </c>
      <c r="D25" s="18" t="s">
        <v>4</v>
      </c>
      <c r="E25" s="16">
        <v>0</v>
      </c>
      <c r="F25" s="19">
        <f t="shared" ref="F25" si="9">E25*C25</f>
        <v>0</v>
      </c>
    </row>
    <row r="26" spans="1:6" ht="30.75" customHeight="1">
      <c r="A26" s="8">
        <v>17</v>
      </c>
      <c r="B26" s="20" t="s">
        <v>20</v>
      </c>
      <c r="C26" s="16">
        <v>1</v>
      </c>
      <c r="D26" s="11" t="s">
        <v>8</v>
      </c>
      <c r="E26" s="11">
        <v>0</v>
      </c>
      <c r="F26" s="12">
        <f>C26*E26</f>
        <v>0</v>
      </c>
    </row>
    <row r="27" spans="1:6" ht="33.75" customHeight="1">
      <c r="A27" s="8">
        <v>18</v>
      </c>
      <c r="B27" s="20" t="s">
        <v>14</v>
      </c>
      <c r="C27" s="16">
        <v>1</v>
      </c>
      <c r="D27" s="11" t="s">
        <v>8</v>
      </c>
      <c r="E27" s="11">
        <v>0</v>
      </c>
      <c r="F27" s="12">
        <f>C27*E27</f>
        <v>0</v>
      </c>
    </row>
    <row r="28" spans="1:6" ht="29.25" customHeight="1">
      <c r="A28" s="71" t="s">
        <v>12</v>
      </c>
      <c r="B28" s="44"/>
      <c r="C28" s="44"/>
      <c r="D28" s="44"/>
      <c r="E28" s="45"/>
      <c r="F28" s="15"/>
    </row>
    <row r="29" spans="1:6" ht="33" customHeight="1">
      <c r="A29" s="8">
        <v>19</v>
      </c>
      <c r="B29" s="20" t="s">
        <v>41</v>
      </c>
      <c r="C29" s="16">
        <v>3</v>
      </c>
      <c r="D29" s="11" t="s">
        <v>8</v>
      </c>
      <c r="E29" s="11">
        <v>0</v>
      </c>
      <c r="F29" s="12">
        <f>C29*E29</f>
        <v>0</v>
      </c>
    </row>
    <row r="30" spans="1:6" ht="33" customHeight="1">
      <c r="A30" s="8">
        <v>20</v>
      </c>
      <c r="B30" s="20" t="s">
        <v>42</v>
      </c>
      <c r="C30" s="16">
        <v>2</v>
      </c>
      <c r="D30" s="11" t="s">
        <v>8</v>
      </c>
      <c r="E30" s="11">
        <v>0</v>
      </c>
      <c r="F30" s="12">
        <f>C30*E30</f>
        <v>0</v>
      </c>
    </row>
    <row r="31" spans="1:6" ht="33" customHeight="1">
      <c r="A31" s="8">
        <v>21</v>
      </c>
      <c r="B31" s="20" t="s">
        <v>40</v>
      </c>
      <c r="C31" s="16">
        <v>8</v>
      </c>
      <c r="D31" s="11" t="s">
        <v>8</v>
      </c>
      <c r="E31" s="11">
        <v>0</v>
      </c>
      <c r="F31" s="12">
        <f>C31*E31</f>
        <v>0</v>
      </c>
    </row>
    <row r="32" spans="1:6" ht="33" customHeight="1">
      <c r="A32" s="8">
        <v>22</v>
      </c>
      <c r="B32" s="20" t="s">
        <v>21</v>
      </c>
      <c r="C32" s="16">
        <v>200</v>
      </c>
      <c r="D32" s="11" t="s">
        <v>9</v>
      </c>
      <c r="E32" s="11">
        <v>0</v>
      </c>
      <c r="F32" s="12">
        <f t="shared" ref="F32" si="10">C32*E32</f>
        <v>0</v>
      </c>
    </row>
    <row r="33" spans="1:6" ht="33" customHeight="1">
      <c r="A33" s="8">
        <v>23</v>
      </c>
      <c r="B33" s="20" t="s">
        <v>37</v>
      </c>
      <c r="C33" s="16">
        <v>20</v>
      </c>
      <c r="D33" s="11" t="s">
        <v>9</v>
      </c>
      <c r="E33" s="11">
        <v>0</v>
      </c>
      <c r="F33" s="12">
        <f t="shared" ref="F33" si="11">C33*E33</f>
        <v>0</v>
      </c>
    </row>
    <row r="34" spans="1:6" ht="33" customHeight="1">
      <c r="A34" s="8">
        <v>24</v>
      </c>
      <c r="B34" s="20" t="s">
        <v>15</v>
      </c>
      <c r="C34" s="16">
        <v>60</v>
      </c>
      <c r="D34" s="11" t="s">
        <v>9</v>
      </c>
      <c r="E34" s="11">
        <v>0</v>
      </c>
      <c r="F34" s="12">
        <f t="shared" ref="F34" si="12">C34*E34</f>
        <v>0</v>
      </c>
    </row>
    <row r="35" spans="1:6" ht="33" customHeight="1">
      <c r="A35" s="8">
        <v>25</v>
      </c>
      <c r="B35" s="20" t="s">
        <v>17</v>
      </c>
      <c r="C35" s="16">
        <v>40</v>
      </c>
      <c r="D35" s="11" t="s">
        <v>9</v>
      </c>
      <c r="E35" s="11">
        <v>0</v>
      </c>
      <c r="F35" s="12">
        <f t="shared" ref="F35" si="13">C35*E35</f>
        <v>0</v>
      </c>
    </row>
    <row r="36" spans="1:6" ht="33" customHeight="1">
      <c r="A36" s="8">
        <v>26</v>
      </c>
      <c r="B36" s="20" t="s">
        <v>10</v>
      </c>
      <c r="C36" s="16">
        <v>100</v>
      </c>
      <c r="D36" s="11" t="s">
        <v>9</v>
      </c>
      <c r="E36" s="11">
        <v>0</v>
      </c>
      <c r="F36" s="12">
        <f>C36*E36</f>
        <v>0</v>
      </c>
    </row>
    <row r="37" spans="1:6" ht="33" customHeight="1">
      <c r="A37" s="8">
        <v>27</v>
      </c>
      <c r="B37" s="20" t="s">
        <v>33</v>
      </c>
      <c r="C37" s="16">
        <v>3</v>
      </c>
      <c r="D37" s="11" t="s">
        <v>8</v>
      </c>
      <c r="E37" s="11">
        <v>0</v>
      </c>
      <c r="F37" s="12">
        <f>C37*E37</f>
        <v>0</v>
      </c>
    </row>
    <row r="38" spans="1:6" ht="33" customHeight="1">
      <c r="A38" s="8">
        <v>28</v>
      </c>
      <c r="B38" s="20" t="s">
        <v>38</v>
      </c>
      <c r="C38" s="16">
        <v>1</v>
      </c>
      <c r="D38" s="11" t="s">
        <v>8</v>
      </c>
      <c r="E38" s="11">
        <v>0</v>
      </c>
      <c r="F38" s="12">
        <f>C38*E38</f>
        <v>0</v>
      </c>
    </row>
    <row r="39" spans="1:6" ht="33" customHeight="1" thickBot="1">
      <c r="A39" s="8">
        <v>29</v>
      </c>
      <c r="B39" s="28" t="s">
        <v>48</v>
      </c>
      <c r="C39" s="29">
        <v>1</v>
      </c>
      <c r="D39" s="30" t="s">
        <v>7</v>
      </c>
      <c r="E39" s="30">
        <v>0</v>
      </c>
      <c r="F39" s="31">
        <f>C39*E39</f>
        <v>0</v>
      </c>
    </row>
    <row r="40" spans="1:6" s="36" customFormat="1" ht="44.25" customHeight="1" thickBot="1">
      <c r="A40" s="46" t="s">
        <v>44</v>
      </c>
      <c r="B40" s="47"/>
      <c r="C40" s="47"/>
      <c r="D40" s="47"/>
      <c r="E40" s="48"/>
      <c r="F40" s="35">
        <f>SUM(F8:F39)</f>
        <v>0</v>
      </c>
    </row>
    <row r="41" spans="1:6" s="36" customFormat="1" ht="42.75" customHeight="1" thickBot="1">
      <c r="A41" s="49" t="s">
        <v>47</v>
      </c>
      <c r="B41" s="50"/>
      <c r="C41" s="50"/>
      <c r="D41" s="50"/>
      <c r="E41" s="50"/>
      <c r="F41" s="37">
        <f>F40*12%</f>
        <v>0</v>
      </c>
    </row>
    <row r="42" spans="1:6" s="36" customFormat="1" ht="39" customHeight="1" thickBot="1">
      <c r="A42" s="51" t="s">
        <v>45</v>
      </c>
      <c r="B42" s="52"/>
      <c r="C42" s="52"/>
      <c r="D42" s="52"/>
      <c r="E42" s="52"/>
      <c r="F42" s="37">
        <f>F41+F40</f>
        <v>0</v>
      </c>
    </row>
    <row r="43" spans="1:6" customFormat="1" ht="29.25" customHeight="1">
      <c r="A43" s="65"/>
      <c r="B43" s="65"/>
      <c r="C43" s="38"/>
      <c r="D43" s="39"/>
      <c r="E43" s="66"/>
      <c r="F43" s="66"/>
    </row>
    <row r="44" spans="1:6" customFormat="1" ht="26.25" customHeight="1">
      <c r="A44" s="67" t="s">
        <v>46</v>
      </c>
      <c r="B44" s="67"/>
      <c r="C44" s="67"/>
      <c r="D44" s="38"/>
      <c r="E44" s="68"/>
      <c r="F44" s="68"/>
    </row>
    <row r="45" spans="1:6" customFormat="1" ht="22.5" customHeight="1">
      <c r="A45" s="67" t="s">
        <v>51</v>
      </c>
      <c r="B45" s="67"/>
      <c r="C45" s="67"/>
      <c r="D45" s="41"/>
      <c r="E45" s="41"/>
      <c r="F45" s="41"/>
    </row>
    <row r="46" spans="1:6" customFormat="1" ht="28.5" customHeight="1">
      <c r="A46" s="53" t="s">
        <v>52</v>
      </c>
      <c r="B46" s="53"/>
      <c r="D46" s="41"/>
      <c r="E46" s="41"/>
      <c r="F46" s="41"/>
    </row>
    <row r="47" spans="1:6" customFormat="1" ht="29.25" customHeight="1">
      <c r="A47" s="40"/>
      <c r="B47" s="40"/>
      <c r="C47" s="40"/>
      <c r="D47" s="41"/>
      <c r="E47" s="41"/>
      <c r="F47" s="41"/>
    </row>
    <row r="48" spans="1:6" customFormat="1" ht="45.75" customHeight="1">
      <c r="A48" s="40"/>
      <c r="B48" s="40"/>
      <c r="C48" s="40"/>
      <c r="D48" s="34"/>
      <c r="E48" s="34"/>
      <c r="F48" s="34"/>
    </row>
    <row r="49" spans="1:6" ht="45.75" customHeight="1">
      <c r="A49" s="4"/>
      <c r="B49" s="4"/>
      <c r="C49" s="4"/>
      <c r="D49" s="3"/>
      <c r="E49" s="3"/>
      <c r="F49" s="3"/>
    </row>
    <row r="50" spans="1:6" ht="28.5" customHeight="1">
      <c r="A50" s="43"/>
      <c r="B50" s="43"/>
      <c r="C50" s="5"/>
      <c r="D50" s="3"/>
      <c r="E50" s="3"/>
      <c r="F50" s="3"/>
    </row>
    <row r="51" spans="1:6" ht="79.5" customHeight="1">
      <c r="A51" s="42"/>
      <c r="B51" s="42"/>
      <c r="C51" s="42"/>
    </row>
    <row r="52" spans="1:6" ht="26.25">
      <c r="B52" s="3"/>
      <c r="C52" s="21"/>
      <c r="D52" s="41"/>
      <c r="E52" s="41"/>
      <c r="F52" s="41"/>
    </row>
  </sheetData>
  <mergeCells count="26">
    <mergeCell ref="A7:E7"/>
    <mergeCell ref="A20:E20"/>
    <mergeCell ref="A24:E24"/>
    <mergeCell ref="A28:E28"/>
    <mergeCell ref="A46:B46"/>
    <mergeCell ref="D46:F46"/>
    <mergeCell ref="D1:F1"/>
    <mergeCell ref="D2:F2"/>
    <mergeCell ref="A3:F3"/>
    <mergeCell ref="A4:F4"/>
    <mergeCell ref="A43:B43"/>
    <mergeCell ref="E43:F43"/>
    <mergeCell ref="A44:C44"/>
    <mergeCell ref="E44:F44"/>
    <mergeCell ref="A45:C45"/>
    <mergeCell ref="D45:F45"/>
    <mergeCell ref="A6:E6"/>
    <mergeCell ref="A40:E40"/>
    <mergeCell ref="A41:E41"/>
    <mergeCell ref="A42:E42"/>
    <mergeCell ref="A47:C47"/>
    <mergeCell ref="D47:F47"/>
    <mergeCell ref="A48:C48"/>
    <mergeCell ref="A51:C51"/>
    <mergeCell ref="D52:F52"/>
    <mergeCell ref="A50:B50"/>
  </mergeCells>
  <printOptions horizontalCentered="1" verticalCentered="1"/>
  <pageMargins left="0.25" right="0.25" top="1.75" bottom="0.75" header="0.3" footer="0.3"/>
  <pageSetup paperSize="9" scale="57" fitToHeight="3" orientation="portrait" horizontalDpi="300" verticalDpi="300" r:id="rId1"/>
  <headerFooter>
    <oddHeader>&amp;C&amp;"B Nazanin,Bold"&amp;14
&amp;16پیش فاکتور
صفحه &amp;P از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-Kamel</vt:lpstr>
      <vt:lpstr>'-Kamel'!Print_Area</vt:lpstr>
      <vt:lpstr>'-Kamel'!Print_Titles</vt:lpstr>
    </vt:vector>
  </TitlesOfParts>
  <Company>Office07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mojtaba jiriaee</cp:lastModifiedBy>
  <cp:lastPrinted>2025-03-08T13:09:20Z</cp:lastPrinted>
  <dcterms:created xsi:type="dcterms:W3CDTF">2011-06-17T15:17:27Z</dcterms:created>
  <dcterms:modified xsi:type="dcterms:W3CDTF">2025-04-05T05:49:01Z</dcterms:modified>
</cp:coreProperties>
</file>